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utpmy.sharepoint.com/sites/ZWMU/Shared Documents/General/TAZU YEAR 2024/02.Disbursement/3.1 REFERENCE/TAZU Coverage, Calculator/website calculator/"/>
    </mc:Choice>
  </mc:AlternateContent>
  <xr:revisionPtr revIDLastSave="210" documentId="8_{36065CC6-B208-4D3F-B139-602CD1FD402D}" xr6:coauthVersionLast="47" xr6:coauthVersionMax="47" xr10:uidLastSave="{322FF1F9-84F4-4E69-BA33-23B192A60DCB}"/>
  <bookViews>
    <workbookView xWindow="28680" yWindow="-2010" windowWidth="24240" windowHeight="13020" activeTab="1" xr2:uid="{03743D86-F2DD-44E9-A286-04E82AA5134C}"/>
  </bookViews>
  <sheets>
    <sheet name="A UG (New Intake)" sheetId="1" r:id="rId1"/>
    <sheet name="B UG (New Intake)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3" l="1"/>
  <c r="K14" i="3"/>
  <c r="J14" i="3"/>
  <c r="K13" i="3"/>
  <c r="J13" i="3"/>
  <c r="K12" i="3"/>
  <c r="J12" i="3"/>
  <c r="K11" i="3"/>
  <c r="J11" i="3" s="1"/>
  <c r="J21" i="1"/>
  <c r="K15" i="1"/>
  <c r="K14" i="1"/>
  <c r="K13" i="1"/>
  <c r="J13" i="1"/>
  <c r="K12" i="1"/>
  <c r="J12" i="1"/>
  <c r="K11" i="1"/>
  <c r="J11" i="1"/>
  <c r="J19" i="3" l="1"/>
  <c r="J20" i="3"/>
  <c r="J20" i="1"/>
  <c r="J14" i="1"/>
  <c r="J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Adilla Che Yang Sapari (ZAKAT/UTP)</author>
  </authors>
  <commentList>
    <comment ref="G15" authorId="0" shapeId="0" xr:uid="{0523F582-F86C-4616-A992-51AFC2BFBB53}">
      <text>
        <r>
          <rPr>
            <b/>
            <sz val="9"/>
            <color indexed="81"/>
            <rFont val="Tahoma"/>
            <family val="2"/>
          </rPr>
          <t>Adilla Che Yang Sapari (ZAKAT/UTP):</t>
        </r>
        <r>
          <rPr>
            <sz val="9"/>
            <color indexed="81"/>
            <rFont val="Tahoma"/>
            <family val="2"/>
          </rPr>
          <t xml:space="preserve">
Amount paid during the registration (RM1,300/ RM250)</t>
        </r>
      </text>
    </comment>
  </commentList>
</comments>
</file>

<file path=xl/sharedStrings.xml><?xml version="1.0" encoding="utf-8"?>
<sst xmlns="http://schemas.openxmlformats.org/spreadsheetml/2006/main" count="32" uniqueCount="16">
  <si>
    <t>NEW INTAKE STUDENT (UG)</t>
  </si>
  <si>
    <t>CATEGORY A</t>
  </si>
  <si>
    <r>
      <rPr>
        <b/>
        <sz val="10"/>
        <color rgb="FFFF0000"/>
        <rFont val="Roboto"/>
      </rPr>
      <t>Notes:</t>
    </r>
    <r>
      <rPr>
        <b/>
        <sz val="10"/>
        <rFont val="Roboto"/>
      </rPr>
      <t xml:space="preserve"> Please insert the actual fees as per issued invoice by finance in yellow box below</t>
    </r>
  </si>
  <si>
    <t>Description</t>
  </si>
  <si>
    <t>Actual Fees</t>
  </si>
  <si>
    <t>PTPTN Loans</t>
  </si>
  <si>
    <t>TAZU Coverage</t>
  </si>
  <si>
    <t>PAYABLE by student</t>
  </si>
  <si>
    <t>Payable by TAZU</t>
  </si>
  <si>
    <t>Tuition Fee</t>
  </si>
  <si>
    <t>Semester Fee</t>
  </si>
  <si>
    <t>Accomodation</t>
  </si>
  <si>
    <t>Insurance</t>
  </si>
  <si>
    <t>Registration fees (Once Off)</t>
  </si>
  <si>
    <t>Amount to be paid by student</t>
  </si>
  <si>
    <t>CATEGORY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</si>
</sst>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&quot; &quot;d&quot;, &quot;yyyy"/>
    <numFmt numFmtId="165" formatCode="&quot;RM&quot;#,##0.00"/>
    <numFmt numFmtId="166" formatCode="&quot;$&quot;#,##0.00"/>
  </numFmts>
  <fonts count="26" x14ac:knownFonts="1">
    <font>
      <sz val="10"/>
      <color rgb="FF000000"/>
      <name val="Arial"/>
      <family val="2"/>
    </font>
    <font>
      <sz val="10"/>
      <name val="Roboto"/>
    </font>
    <font>
      <sz val="10"/>
      <color rgb="FF666666"/>
      <name val="Roboto"/>
    </font>
    <font>
      <sz val="20"/>
      <color rgb="FF6D64E8"/>
      <name val="Roboto"/>
    </font>
    <font>
      <sz val="10"/>
      <color rgb="FF6D64E8"/>
      <name val="Roboto"/>
    </font>
    <font>
      <sz val="11"/>
      <color rgb="FFE01B84"/>
      <name val="Roboto"/>
    </font>
    <font>
      <sz val="13"/>
      <name val="Roboto"/>
    </font>
    <font>
      <b/>
      <sz val="12"/>
      <color rgb="FF434343"/>
      <name val="Roboto"/>
    </font>
    <font>
      <sz val="10"/>
      <name val="Arial"/>
      <family val="2"/>
    </font>
    <font>
      <b/>
      <sz val="12"/>
      <color rgb="FF2A3990"/>
      <name val="Roboto"/>
    </font>
    <font>
      <sz val="10"/>
      <color rgb="FF000000"/>
      <name val="Roboto"/>
    </font>
    <font>
      <b/>
      <sz val="10"/>
      <color rgb="FF666666"/>
      <name val="Roboto"/>
    </font>
    <font>
      <sz val="14"/>
      <name val="Roboto"/>
    </font>
    <font>
      <sz val="10"/>
      <color rgb="FF434343"/>
      <name val="Roboto"/>
    </font>
    <font>
      <sz val="10"/>
      <color rgb="FF2A3990"/>
      <name val="Roboto"/>
    </font>
    <font>
      <sz val="18"/>
      <name val="Roboto"/>
    </font>
    <font>
      <b/>
      <sz val="18"/>
      <color rgb="FFC88A12"/>
      <name val="Roboto"/>
    </font>
    <font>
      <sz val="18"/>
      <color rgb="FFE01B84"/>
      <name val="Roboto"/>
    </font>
    <font>
      <b/>
      <sz val="20"/>
      <color rgb="FFC88A12"/>
      <name val="Roboto"/>
    </font>
    <font>
      <b/>
      <sz val="10"/>
      <color rgb="FF2A3990"/>
      <name val="Roboto"/>
    </font>
    <font>
      <sz val="18"/>
      <color rgb="FF666666"/>
      <name val="Roboto"/>
    </font>
    <font>
      <sz val="10"/>
      <color theme="0"/>
      <name val="Roboto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Roboto"/>
    </font>
    <font>
      <b/>
      <sz val="10"/>
      <color rgb="FFFF0000"/>
      <name val="Roboto"/>
    </font>
  </fonts>
  <fills count="10">
    <fill>
      <patternFill patternType="none"/>
    </fill>
    <fill>
      <patternFill patternType="gray125"/>
    </fill>
    <fill>
      <patternFill patternType="solid">
        <fgColor rgb="FFC88A12"/>
        <bgColor rgb="FF283592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1"/>
        <bgColor rgb="FFFFFFFF"/>
      </patternFill>
    </fill>
    <fill>
      <patternFill patternType="solid">
        <fgColor theme="1"/>
        <bgColor rgb="FFF3F3F3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B7B7B7"/>
      </bottom>
      <diagonal/>
    </border>
    <border>
      <left/>
      <right/>
      <top/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/>
      <right/>
      <top/>
      <bottom style="double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/>
    <xf numFmtId="14" fontId="1" fillId="2" borderId="0" xfId="0" applyNumberFormat="1" applyFont="1" applyFill="1"/>
    <xf numFmtId="0" fontId="2" fillId="0" borderId="0" xfId="0" applyFont="1"/>
    <xf numFmtId="14" fontId="2" fillId="0" borderId="0" xfId="0" applyNumberFormat="1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164" fontId="5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165" fontId="2" fillId="3" borderId="0" xfId="0" applyNumberFormat="1" applyFont="1" applyFill="1" applyAlignment="1">
      <alignment horizontal="right" vertical="center"/>
    </xf>
    <xf numFmtId="165" fontId="2" fillId="5" borderId="0" xfId="0" applyNumberFormat="1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0" fontId="2" fillId="5" borderId="0" xfId="0" applyFont="1" applyFill="1" applyAlignment="1">
      <alignment horizontal="right"/>
    </xf>
    <xf numFmtId="165" fontId="2" fillId="7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165" fontId="2" fillId="8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2" xfId="0" applyBorder="1"/>
    <xf numFmtId="0" fontId="2" fillId="5" borderId="2" xfId="0" applyFont="1" applyFill="1" applyBorder="1" applyAlignment="1">
      <alignment horizontal="right" vertical="center"/>
    </xf>
    <xf numFmtId="166" fontId="2" fillId="5" borderId="2" xfId="0" applyNumberFormat="1" applyFont="1" applyFill="1" applyBorder="1"/>
    <xf numFmtId="166" fontId="2" fillId="5" borderId="0" xfId="0" applyNumberFormat="1" applyFont="1" applyFill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166" fontId="2" fillId="3" borderId="0" xfId="0" applyNumberFormat="1" applyFont="1" applyFill="1"/>
    <xf numFmtId="0" fontId="13" fillId="0" borderId="0" xfId="0" applyFont="1"/>
    <xf numFmtId="0" fontId="14" fillId="0" borderId="0" xfId="0" applyFont="1" applyAlignment="1">
      <alignment horizontal="right"/>
    </xf>
    <xf numFmtId="0" fontId="14" fillId="0" borderId="3" xfId="0" applyFont="1" applyBorder="1" applyAlignment="1">
      <alignment horizontal="right"/>
    </xf>
    <xf numFmtId="165" fontId="14" fillId="0" borderId="3" xfId="0" applyNumberFormat="1" applyFont="1" applyBorder="1" applyAlignment="1">
      <alignment horizontal="right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5" fontId="18" fillId="0" borderId="0" xfId="0" applyNumberFormat="1" applyFont="1" applyAlignment="1">
      <alignment vertical="center"/>
    </xf>
    <xf numFmtId="165" fontId="18" fillId="0" borderId="4" xfId="0" applyNumberFormat="1" applyFont="1" applyBorder="1" applyAlignment="1">
      <alignment vertical="center"/>
    </xf>
    <xf numFmtId="165" fontId="18" fillId="0" borderId="5" xfId="0" applyNumberFormat="1" applyFont="1" applyBorder="1" applyAlignment="1">
      <alignment vertical="center"/>
    </xf>
    <xf numFmtId="0" fontId="19" fillId="0" borderId="0" xfId="0" applyFont="1" applyAlignment="1">
      <alignment horizontal="left"/>
    </xf>
    <xf numFmtId="14" fontId="20" fillId="0" borderId="0" xfId="0" applyNumberFormat="1" applyFont="1" applyAlignment="1">
      <alignment horizontal="right" vertical="center"/>
    </xf>
    <xf numFmtId="165" fontId="19" fillId="0" borderId="0" xfId="0" applyNumberFormat="1" applyFont="1" applyAlignment="1">
      <alignment horizontal="right"/>
    </xf>
    <xf numFmtId="165" fontId="21" fillId="0" borderId="0" xfId="0" applyNumberFormat="1" applyFont="1" applyAlignment="1">
      <alignment vertical="center"/>
    </xf>
    <xf numFmtId="165" fontId="11" fillId="4" borderId="0" xfId="0" applyNumberFormat="1" applyFont="1" applyFill="1" applyAlignment="1" applyProtection="1">
      <alignment horizontal="right" vertical="center"/>
      <protection locked="0" hidden="1"/>
    </xf>
    <xf numFmtId="165" fontId="11" fillId="6" borderId="0" xfId="0" applyNumberFormat="1" applyFont="1" applyFill="1" applyAlignment="1" applyProtection="1">
      <alignment horizontal="right" vertical="center"/>
      <protection locked="0" hidden="1"/>
    </xf>
    <xf numFmtId="165" fontId="11" fillId="9" borderId="0" xfId="0" applyNumberFormat="1" applyFont="1" applyFill="1" applyAlignment="1" applyProtection="1">
      <alignment horizontal="right" vertical="center"/>
      <protection locked="0" hidden="1"/>
    </xf>
    <xf numFmtId="0" fontId="25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10" fillId="3" borderId="0" xfId="0" applyFont="1" applyFill="1" applyAlignment="1">
      <alignment vertical="center"/>
    </xf>
    <xf numFmtId="0" fontId="0" fillId="0" borderId="0" xfId="0"/>
    <xf numFmtId="0" fontId="10" fillId="5" borderId="0" xfId="0" applyFont="1" applyFill="1" applyAlignment="1">
      <alignment vertical="center"/>
    </xf>
    <xf numFmtId="0" fontId="2" fillId="5" borderId="2" xfId="0" applyFont="1" applyFill="1" applyBorder="1" applyAlignment="1">
      <alignment horizontal="left"/>
    </xf>
    <xf numFmtId="0" fontId="0" fillId="0" borderId="2" xfId="0" applyBorder="1"/>
    <xf numFmtId="0" fontId="9" fillId="0" borderId="0" xfId="0" applyFont="1" applyAlignment="1">
      <alignment vertical="center"/>
    </xf>
    <xf numFmtId="0" fontId="1" fillId="0" borderId="0" xfId="0" applyFont="1"/>
    <xf numFmtId="0" fontId="24" fillId="0" borderId="0" xfId="0" applyFont="1" applyAlignment="1">
      <alignment horizontal="left" vertical="center" wrapText="1"/>
    </xf>
    <xf numFmtId="0" fontId="2" fillId="0" borderId="1" xfId="0" applyFont="1" applyBorder="1"/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1</xdr:row>
      <xdr:rowOff>139700</xdr:rowOff>
    </xdr:from>
    <xdr:to>
      <xdr:col>7</xdr:col>
      <xdr:colOff>142875</xdr:colOff>
      <xdr:row>5</xdr:row>
      <xdr:rowOff>209550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2BA162-1AAA-45CD-A394-32866F885C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351" b="24747"/>
        <a:stretch/>
      </xdr:blipFill>
      <xdr:spPr>
        <a:xfrm>
          <a:off x="2130425" y="219075"/>
          <a:ext cx="2514600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582333</xdr:colOff>
      <xdr:row>1</xdr:row>
      <xdr:rowOff>198905</xdr:rowOff>
    </xdr:from>
    <xdr:to>
      <xdr:col>7</xdr:col>
      <xdr:colOff>106083</xdr:colOff>
      <xdr:row>6</xdr:row>
      <xdr:rowOff>44637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744F22-0C71-4B38-96E7-760C95E6B5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351" b="24747"/>
        <a:stretch/>
      </xdr:blipFill>
      <xdr:spPr>
        <a:xfrm>
          <a:off x="2083921" y="277346"/>
          <a:ext cx="2507690" cy="940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6F8F1-62D6-4222-8C91-BA569D8DA954}">
  <sheetPr>
    <tabColor rgb="FFFFC000"/>
    <outlinePr summaryBelow="0" summaryRight="0"/>
  </sheetPr>
  <dimension ref="A1:N23"/>
  <sheetViews>
    <sheetView showGridLines="0" zoomScale="85" zoomScaleNormal="85" workbookViewId="0">
      <selection activeCell="H11" sqref="H11"/>
    </sheetView>
  </sheetViews>
  <sheetFormatPr defaultColWidth="0" defaultRowHeight="15.75" customHeight="1" zeroHeight="1" x14ac:dyDescent="0.25"/>
  <cols>
    <col min="1" max="1" width="6.1796875" customWidth="1"/>
    <col min="2" max="3" width="7.6328125" customWidth="1"/>
    <col min="4" max="5" width="11.453125" customWidth="1"/>
    <col min="6" max="6" width="6.1796875" customWidth="1"/>
    <col min="7" max="7" width="13.90625" customWidth="1"/>
    <col min="8" max="8" width="14.54296875" bestFit="1" customWidth="1"/>
    <col min="9" max="9" width="16.7265625" hidden="1" customWidth="1"/>
    <col min="10" max="10" width="26.1796875" customWidth="1"/>
    <col min="11" max="11" width="13.90625" hidden="1" customWidth="1"/>
    <col min="12" max="12" width="6.1796875" customWidth="1"/>
    <col min="13" max="13" width="12.54296875" hidden="1" customWidth="1"/>
    <col min="14" max="14" width="0" hidden="1" customWidth="1"/>
    <col min="15" max="15" width="12.54296875" hidden="1" customWidth="1"/>
    <col min="16" max="16384" width="12.54296875" hidden="1"/>
  </cols>
  <sheetData>
    <row r="1" spans="1:12" ht="6" customHeight="1" x14ac:dyDescent="0.3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</row>
    <row r="2" spans="1:12" ht="18" customHeight="1" x14ac:dyDescent="0.3">
      <c r="A2" s="3"/>
      <c r="B2" s="3"/>
      <c r="C2" s="3"/>
      <c r="D2" s="4"/>
      <c r="E2" s="4"/>
      <c r="F2" s="3"/>
      <c r="G2" s="3"/>
      <c r="H2" s="3"/>
      <c r="I2" s="3"/>
      <c r="J2" s="53" t="s">
        <v>0</v>
      </c>
      <c r="K2" s="3"/>
      <c r="L2" s="3"/>
    </row>
    <row r="3" spans="1:12" ht="19.5" customHeight="1" x14ac:dyDescent="0.55000000000000004">
      <c r="A3" s="5"/>
      <c r="B3" s="6"/>
      <c r="C3" s="6"/>
      <c r="F3" s="6"/>
      <c r="G3" s="7"/>
      <c r="H3" s="7"/>
      <c r="I3" s="7"/>
      <c r="J3" s="52" t="s">
        <v>1</v>
      </c>
      <c r="K3" s="7"/>
      <c r="L3" s="5"/>
    </row>
    <row r="4" spans="1:12" ht="14.5" x14ac:dyDescent="0.35">
      <c r="A4" s="8"/>
      <c r="B4" s="9"/>
      <c r="C4" s="9"/>
      <c r="D4" s="60"/>
      <c r="E4" s="60"/>
      <c r="F4" s="55"/>
      <c r="G4" s="60"/>
      <c r="H4" s="60"/>
      <c r="I4" s="60"/>
      <c r="J4" s="60"/>
      <c r="K4" s="60"/>
      <c r="L4" s="8"/>
    </row>
    <row r="5" spans="1:12" ht="18" customHeight="1" x14ac:dyDescent="0.25">
      <c r="A5" s="10"/>
      <c r="B5" s="11"/>
      <c r="C5" s="11"/>
      <c r="D5" s="11"/>
      <c r="E5" s="11"/>
      <c r="G5" s="11"/>
      <c r="H5" s="11"/>
      <c r="I5" s="11"/>
      <c r="J5" s="11"/>
      <c r="K5" s="11"/>
      <c r="L5" s="10"/>
    </row>
    <row r="6" spans="1:12" ht="18" customHeight="1" x14ac:dyDescent="0.25">
      <c r="A6" s="10"/>
      <c r="B6" s="11"/>
      <c r="C6" s="11"/>
      <c r="D6" s="11"/>
      <c r="E6" s="11"/>
      <c r="G6" s="11"/>
      <c r="H6" s="11"/>
      <c r="I6" s="11"/>
      <c r="J6" s="11"/>
      <c r="K6" s="11"/>
      <c r="L6" s="10"/>
    </row>
    <row r="7" spans="1:12" ht="18" customHeight="1" x14ac:dyDescent="0.25">
      <c r="A7" s="8"/>
      <c r="B7" s="61" t="s">
        <v>2</v>
      </c>
      <c r="C7" s="61"/>
      <c r="D7" s="61"/>
      <c r="E7" s="61"/>
      <c r="F7" s="61"/>
      <c r="G7" s="61"/>
      <c r="H7" s="61"/>
      <c r="I7" s="61"/>
      <c r="J7" s="61"/>
      <c r="K7" s="12"/>
      <c r="L7" s="8"/>
    </row>
    <row r="8" spans="1:12" ht="13" x14ac:dyDescent="0.3">
      <c r="A8" s="5"/>
      <c r="B8" s="13"/>
      <c r="C8" s="13"/>
      <c r="D8" s="62"/>
      <c r="E8" s="62"/>
      <c r="F8" s="63"/>
      <c r="G8" s="62"/>
      <c r="H8" s="62"/>
      <c r="I8" s="62"/>
      <c r="J8" s="62"/>
      <c r="K8" s="62"/>
      <c r="L8" s="5"/>
    </row>
    <row r="9" spans="1:12" ht="13" x14ac:dyDescent="0.3">
      <c r="A9" s="8"/>
      <c r="B9" s="3"/>
      <c r="C9" s="3"/>
      <c r="D9" s="3"/>
      <c r="E9" s="3"/>
      <c r="F9" s="12"/>
      <c r="G9" s="3"/>
      <c r="H9" s="3"/>
      <c r="I9" s="3"/>
      <c r="J9" s="3"/>
      <c r="K9" s="3"/>
      <c r="L9" s="8"/>
    </row>
    <row r="10" spans="1:12" ht="30" customHeight="1" x14ac:dyDescent="0.25">
      <c r="A10" s="8"/>
      <c r="B10" s="59" t="s">
        <v>3</v>
      </c>
      <c r="C10" s="59"/>
      <c r="D10" s="55"/>
      <c r="F10" s="14"/>
      <c r="G10" s="15" t="s">
        <v>4</v>
      </c>
      <c r="H10" s="15" t="s">
        <v>5</v>
      </c>
      <c r="I10" s="15" t="s">
        <v>6</v>
      </c>
      <c r="J10" s="16" t="s">
        <v>7</v>
      </c>
      <c r="K10" s="17" t="s">
        <v>8</v>
      </c>
      <c r="L10" s="8"/>
    </row>
    <row r="11" spans="1:12" ht="19.5" customHeight="1" x14ac:dyDescent="0.3">
      <c r="A11" s="8"/>
      <c r="B11" s="54" t="s">
        <v>9</v>
      </c>
      <c r="C11" s="54"/>
      <c r="D11" s="55"/>
      <c r="E11" s="18"/>
      <c r="F11" s="18"/>
      <c r="G11" s="49">
        <v>0</v>
      </c>
      <c r="H11" s="49">
        <v>0</v>
      </c>
      <c r="I11" s="19">
        <v>3093</v>
      </c>
      <c r="J11" s="19">
        <f>IF(K11&gt;=I11,(G11-H11-K11),0)</f>
        <v>0</v>
      </c>
      <c r="K11" s="20">
        <f>IF((G11-H11)&lt;=I11,(G11-H11),I11)</f>
        <v>0</v>
      </c>
      <c r="L11" s="8"/>
    </row>
    <row r="12" spans="1:12" ht="19.5" customHeight="1" x14ac:dyDescent="0.3">
      <c r="A12" s="21"/>
      <c r="B12" s="56" t="s">
        <v>10</v>
      </c>
      <c r="C12" s="56"/>
      <c r="D12" s="55"/>
      <c r="F12" s="22"/>
      <c r="G12" s="50">
        <v>0</v>
      </c>
      <c r="H12" s="23"/>
      <c r="I12" s="20">
        <v>1100</v>
      </c>
      <c r="J12" s="20">
        <f>IF(G12&lt;=I12,0,(G12-I12))</f>
        <v>0</v>
      </c>
      <c r="K12" s="20">
        <f t="shared" ref="K12" si="0">IF((G12-H12)&lt;=I12,(G12-H12),I12)</f>
        <v>0</v>
      </c>
      <c r="L12" s="21"/>
    </row>
    <row r="13" spans="1:12" ht="19.5" customHeight="1" x14ac:dyDescent="0.25">
      <c r="A13" s="21"/>
      <c r="B13" s="54" t="s">
        <v>11</v>
      </c>
      <c r="C13" s="54"/>
      <c r="D13" s="55"/>
      <c r="E13" s="24"/>
      <c r="F13" s="24"/>
      <c r="G13" s="49">
        <v>0</v>
      </c>
      <c r="H13" s="25"/>
      <c r="I13" s="19">
        <v>1000</v>
      </c>
      <c r="J13" s="19">
        <f>IF(K13&gt;=I13,(G13-H13-K13),0)</f>
        <v>0</v>
      </c>
      <c r="K13" s="20">
        <f>IF((G13-H13)&lt;=I13,(G13-H13),I13)</f>
        <v>0</v>
      </c>
      <c r="L13" s="21"/>
    </row>
    <row r="14" spans="1:12" ht="19.5" customHeight="1" x14ac:dyDescent="0.25">
      <c r="A14" s="21"/>
      <c r="B14" s="26" t="s">
        <v>12</v>
      </c>
      <c r="C14" s="26"/>
      <c r="E14" s="27"/>
      <c r="F14" s="27"/>
      <c r="G14" s="49">
        <v>0</v>
      </c>
      <c r="H14" s="25"/>
      <c r="I14" s="19">
        <v>12</v>
      </c>
      <c r="J14" s="19">
        <f>IF(K14&gt;=I14,(G14-H14-K14),0)</f>
        <v>0</v>
      </c>
      <c r="K14" s="20">
        <f>IF((G14-H14)&lt;=I14,(G14-H14),I14)</f>
        <v>0</v>
      </c>
      <c r="L14" s="21"/>
    </row>
    <row r="15" spans="1:12" ht="19.5" customHeight="1" x14ac:dyDescent="0.25">
      <c r="A15" s="21"/>
      <c r="B15" s="26" t="s">
        <v>13</v>
      </c>
      <c r="C15" s="26"/>
      <c r="E15" s="27"/>
      <c r="F15" s="27"/>
      <c r="G15" s="51">
        <v>0</v>
      </c>
      <c r="H15" s="25"/>
      <c r="I15" s="19">
        <v>1050</v>
      </c>
      <c r="J15" s="19">
        <v>0</v>
      </c>
      <c r="K15" s="20">
        <f>IF(G15&gt;=1300,1050,0)</f>
        <v>0</v>
      </c>
      <c r="L15" s="21"/>
    </row>
    <row r="16" spans="1:12" ht="15.65" customHeight="1" x14ac:dyDescent="0.3">
      <c r="A16" s="8"/>
      <c r="B16" s="57"/>
      <c r="C16" s="57"/>
      <c r="D16" s="58"/>
      <c r="E16" s="28"/>
      <c r="F16" s="29"/>
      <c r="G16" s="30"/>
      <c r="H16" s="31"/>
      <c r="I16" s="31"/>
      <c r="J16" s="31"/>
      <c r="K16" s="31"/>
      <c r="L16" s="8"/>
    </row>
    <row r="17" spans="1:12" ht="24" hidden="1" customHeight="1" x14ac:dyDescent="0.3">
      <c r="A17" s="8"/>
      <c r="B17" s="32"/>
      <c r="C17" s="32"/>
      <c r="D17" s="33"/>
      <c r="E17" s="33"/>
      <c r="F17" s="24"/>
      <c r="G17" s="34"/>
      <c r="H17" s="34"/>
      <c r="I17" s="34"/>
      <c r="J17" s="34"/>
      <c r="K17" s="34"/>
      <c r="L17" s="8"/>
    </row>
    <row r="18" spans="1:12" ht="7.5" customHeight="1" x14ac:dyDescent="0.3">
      <c r="A18" s="5"/>
      <c r="B18" s="35"/>
      <c r="C18" s="35"/>
      <c r="D18" s="55"/>
      <c r="E18" s="55"/>
      <c r="F18" s="55"/>
      <c r="G18" s="36"/>
      <c r="H18" s="37"/>
      <c r="I18" s="37"/>
      <c r="J18" s="38"/>
      <c r="K18" s="36"/>
      <c r="L18" s="5"/>
    </row>
    <row r="19" spans="1:12" ht="30" customHeight="1" thickBot="1" x14ac:dyDescent="0.3">
      <c r="A19" s="39"/>
      <c r="B19" s="40" t="s">
        <v>14</v>
      </c>
      <c r="D19" s="41"/>
      <c r="E19" s="41"/>
      <c r="H19" s="42"/>
      <c r="I19" s="43"/>
      <c r="J19" s="44">
        <f>SUM(J11:J14)-K15</f>
        <v>0</v>
      </c>
      <c r="K19" s="43"/>
      <c r="L19" s="39"/>
    </row>
    <row r="20" spans="1:12" ht="19.5" customHeight="1" thickTop="1" x14ac:dyDescent="0.3">
      <c r="A20" s="12"/>
      <c r="B20" s="45" t="s">
        <v>8</v>
      </c>
      <c r="C20" s="46"/>
      <c r="D20" s="12"/>
      <c r="E20" s="12"/>
      <c r="F20" s="12"/>
      <c r="G20" s="12"/>
      <c r="H20" s="36"/>
      <c r="I20" s="12"/>
      <c r="J20" s="47">
        <f>SUM(K11:K15)+J21</f>
        <v>0</v>
      </c>
      <c r="K20" s="12"/>
      <c r="L20" s="12"/>
    </row>
    <row r="21" spans="1:12" ht="13" customHeight="1" x14ac:dyDescent="0.3">
      <c r="A21" s="12"/>
      <c r="B21" s="46"/>
      <c r="C21" s="46"/>
      <c r="D21" s="12"/>
      <c r="E21" s="12"/>
      <c r="F21" s="12"/>
      <c r="G21" s="12"/>
      <c r="H21" s="36"/>
      <c r="I21" s="12"/>
      <c r="J21" s="48">
        <f>IF(AND(G15&lt;1300, G15&gt;0),1050,0)</f>
        <v>0</v>
      </c>
      <c r="K21" s="12"/>
      <c r="L21" s="12"/>
    </row>
    <row r="22" spans="1:12" ht="15.75" customHeight="1" x14ac:dyDescent="0.25"/>
    <row r="23" spans="1:12" ht="15.75" customHeight="1" x14ac:dyDescent="0.25"/>
  </sheetData>
  <sheetProtection algorithmName="SHA-512" hashValue="twJjI+IJP3YhQ4b6qu5QyTdz+9BIjFrQyeXhAPgHHKnqV8SaOGy79myRJj2Mz08vbNNov4oCUABV/s8P7AdSxQ==" saltValue="5bgtcDbFZoq2VlrirG+rrQ==" spinCount="100000" sheet="1" objects="1" scenarios="1" selectLockedCells="1"/>
  <mergeCells count="11">
    <mergeCell ref="B10:D10"/>
    <mergeCell ref="D4:F4"/>
    <mergeCell ref="G4:K4"/>
    <mergeCell ref="B7:J7"/>
    <mergeCell ref="D8:F8"/>
    <mergeCell ref="G8:K8"/>
    <mergeCell ref="B11:D11"/>
    <mergeCell ref="B12:D12"/>
    <mergeCell ref="B13:D13"/>
    <mergeCell ref="B16:D16"/>
    <mergeCell ref="D18:F18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99FB9-D7F7-4587-9C69-20E8EED63F24}">
  <sheetPr>
    <tabColor theme="4"/>
    <outlinePr summaryBelow="0" summaryRight="0"/>
  </sheetPr>
  <dimension ref="A1:N23"/>
  <sheetViews>
    <sheetView showGridLines="0" tabSelected="1" topLeftCell="A4" zoomScale="85" zoomScaleNormal="85" workbookViewId="0">
      <selection activeCell="H11" sqref="H11"/>
    </sheetView>
  </sheetViews>
  <sheetFormatPr defaultColWidth="0" defaultRowHeight="15.75" customHeight="1" zeroHeight="1" x14ac:dyDescent="0.25"/>
  <cols>
    <col min="1" max="1" width="6.1796875" customWidth="1"/>
    <col min="2" max="3" width="7.6328125" customWidth="1"/>
    <col min="4" max="5" width="11.453125" customWidth="1"/>
    <col min="6" max="6" width="6.1796875" customWidth="1"/>
    <col min="7" max="7" width="13.90625" customWidth="1"/>
    <col min="8" max="8" width="14.54296875" bestFit="1" customWidth="1"/>
    <col min="9" max="9" width="16.7265625" hidden="1" customWidth="1"/>
    <col min="10" max="10" width="26.1796875" customWidth="1"/>
    <col min="11" max="11" width="13.90625" hidden="1" customWidth="1"/>
    <col min="12" max="12" width="6.1796875" customWidth="1"/>
    <col min="13" max="13" width="12.54296875" hidden="1" customWidth="1"/>
    <col min="14" max="14" width="0" hidden="1" customWidth="1"/>
    <col min="15" max="15" width="12.54296875" hidden="1" customWidth="1"/>
    <col min="16" max="16384" width="12.54296875" hidden="1"/>
  </cols>
  <sheetData>
    <row r="1" spans="1:12" ht="6" customHeight="1" x14ac:dyDescent="0.3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</row>
    <row r="2" spans="1:12" ht="18" customHeight="1" x14ac:dyDescent="0.3">
      <c r="A2" s="3"/>
      <c r="B2" s="3"/>
      <c r="C2" s="3"/>
      <c r="D2" s="4"/>
      <c r="E2" s="4"/>
      <c r="F2" s="3"/>
      <c r="G2" s="3"/>
      <c r="H2" s="3"/>
      <c r="I2" s="3"/>
      <c r="J2" s="53" t="s">
        <v>0</v>
      </c>
      <c r="K2" s="3"/>
      <c r="L2" s="3"/>
    </row>
    <row r="3" spans="1:12" ht="19.5" customHeight="1" x14ac:dyDescent="0.55000000000000004">
      <c r="A3" s="5"/>
      <c r="B3" s="6"/>
      <c r="C3" s="6"/>
      <c r="F3" s="6"/>
      <c r="G3" s="7"/>
      <c r="H3" s="7"/>
      <c r="I3" s="7"/>
      <c r="J3" s="52" t="s">
        <v>15</v>
      </c>
      <c r="K3" s="7"/>
      <c r="L3" s="5"/>
    </row>
    <row r="4" spans="1:12" ht="14.5" x14ac:dyDescent="0.35">
      <c r="A4" s="8"/>
      <c r="B4" s="9"/>
      <c r="C4" s="9"/>
      <c r="D4" s="60"/>
      <c r="E4" s="60"/>
      <c r="F4" s="55"/>
      <c r="G4" s="60"/>
      <c r="H4" s="60"/>
      <c r="I4" s="60"/>
      <c r="J4" s="60"/>
      <c r="K4" s="60"/>
      <c r="L4" s="8"/>
    </row>
    <row r="5" spans="1:12" ht="18" customHeight="1" x14ac:dyDescent="0.25">
      <c r="A5" s="10"/>
      <c r="B5" s="11"/>
      <c r="C5" s="11"/>
      <c r="D5" s="11"/>
      <c r="E5" s="11"/>
      <c r="G5" s="11"/>
      <c r="H5" s="11"/>
      <c r="I5" s="11"/>
      <c r="J5" s="11"/>
      <c r="K5" s="11"/>
      <c r="L5" s="10"/>
    </row>
    <row r="6" spans="1:12" ht="18" customHeight="1" x14ac:dyDescent="0.25">
      <c r="A6" s="10"/>
      <c r="B6" s="11"/>
      <c r="C6" s="11"/>
      <c r="D6" s="11"/>
      <c r="E6" s="11"/>
      <c r="G6" s="11"/>
      <c r="H6" s="11"/>
      <c r="I6" s="11"/>
      <c r="J6" s="11"/>
      <c r="K6" s="11"/>
      <c r="L6" s="10"/>
    </row>
    <row r="7" spans="1:12" ht="18" customHeight="1" x14ac:dyDescent="0.25">
      <c r="A7" s="8"/>
      <c r="B7" s="61" t="s">
        <v>2</v>
      </c>
      <c r="C7" s="61"/>
      <c r="D7" s="61"/>
      <c r="E7" s="61"/>
      <c r="F7" s="61"/>
      <c r="G7" s="61"/>
      <c r="H7" s="61"/>
      <c r="I7" s="61"/>
      <c r="J7" s="61"/>
      <c r="K7" s="12"/>
      <c r="L7" s="8"/>
    </row>
    <row r="8" spans="1:12" ht="13" x14ac:dyDescent="0.3">
      <c r="A8" s="5"/>
      <c r="B8" s="13"/>
      <c r="C8" s="13"/>
      <c r="D8" s="62"/>
      <c r="E8" s="62"/>
      <c r="F8" s="63"/>
      <c r="G8" s="62"/>
      <c r="H8" s="62"/>
      <c r="I8" s="62"/>
      <c r="J8" s="62"/>
      <c r="K8" s="62"/>
      <c r="L8" s="5"/>
    </row>
    <row r="9" spans="1:12" ht="13" x14ac:dyDescent="0.3">
      <c r="A9" s="8"/>
      <c r="B9" s="3"/>
      <c r="C9" s="3"/>
      <c r="D9" s="3"/>
      <c r="E9" s="3"/>
      <c r="F9" s="12"/>
      <c r="G9" s="3"/>
      <c r="H9" s="3"/>
      <c r="I9" s="3"/>
      <c r="J9" s="3"/>
      <c r="K9" s="3"/>
      <c r="L9" s="8"/>
    </row>
    <row r="10" spans="1:12" ht="30" customHeight="1" x14ac:dyDescent="0.25">
      <c r="A10" s="8"/>
      <c r="B10" s="59" t="s">
        <v>3</v>
      </c>
      <c r="C10" s="59"/>
      <c r="D10" s="55"/>
      <c r="F10" s="14"/>
      <c r="G10" s="15" t="s">
        <v>4</v>
      </c>
      <c r="H10" s="15" t="s">
        <v>5</v>
      </c>
      <c r="I10" s="15" t="s">
        <v>6</v>
      </c>
      <c r="J10" s="16" t="s">
        <v>7</v>
      </c>
      <c r="K10" s="17" t="s">
        <v>8</v>
      </c>
      <c r="L10" s="8"/>
    </row>
    <row r="11" spans="1:12" ht="19.5" customHeight="1" x14ac:dyDescent="0.3">
      <c r="A11" s="8"/>
      <c r="B11" s="54" t="s">
        <v>9</v>
      </c>
      <c r="C11" s="54"/>
      <c r="D11" s="55"/>
      <c r="E11" s="18"/>
      <c r="F11" s="18"/>
      <c r="G11" s="49">
        <v>0</v>
      </c>
      <c r="H11" s="49">
        <v>0</v>
      </c>
      <c r="I11" s="19">
        <v>3093</v>
      </c>
      <c r="J11" s="19">
        <f>IF(K11&gt;=I11,(G11-H11-K11),0)</f>
        <v>0</v>
      </c>
      <c r="K11" s="20">
        <f>IF((G11-H11)&lt;=I11,(G11-H11),I11)</f>
        <v>0</v>
      </c>
      <c r="L11" s="8"/>
    </row>
    <row r="12" spans="1:12" ht="19.5" customHeight="1" x14ac:dyDescent="0.3">
      <c r="A12" s="21"/>
      <c r="B12" s="56" t="s">
        <v>10</v>
      </c>
      <c r="C12" s="56"/>
      <c r="D12" s="55"/>
      <c r="F12" s="22"/>
      <c r="G12" s="50">
        <v>0</v>
      </c>
      <c r="H12" s="23"/>
      <c r="I12" s="20">
        <v>0</v>
      </c>
      <c r="J12" s="20">
        <f>IF(G12&lt;=I12,0,(G12-I12))</f>
        <v>0</v>
      </c>
      <c r="K12" s="20">
        <f t="shared" ref="K12" si="0">IF((G12-H12)&lt;=I12,(G12-H12),I12)</f>
        <v>0</v>
      </c>
      <c r="L12" s="21"/>
    </row>
    <row r="13" spans="1:12" ht="19.5" customHeight="1" x14ac:dyDescent="0.25">
      <c r="A13" s="21"/>
      <c r="B13" s="54" t="s">
        <v>11</v>
      </c>
      <c r="C13" s="54"/>
      <c r="D13" s="55"/>
      <c r="E13" s="24"/>
      <c r="F13" s="24"/>
      <c r="G13" s="49">
        <v>0</v>
      </c>
      <c r="H13" s="25"/>
      <c r="I13" s="19">
        <v>0</v>
      </c>
      <c r="J13" s="19">
        <f>IF(K13&gt;=I13,(G13-H13-K13),0)</f>
        <v>0</v>
      </c>
      <c r="K13" s="20">
        <f>IF((G13-H13)&lt;=I13,(G13-H13),I13)</f>
        <v>0</v>
      </c>
      <c r="L13" s="21"/>
    </row>
    <row r="14" spans="1:12" ht="19.5" customHeight="1" x14ac:dyDescent="0.25">
      <c r="A14" s="21"/>
      <c r="B14" s="26" t="s">
        <v>12</v>
      </c>
      <c r="C14" s="26"/>
      <c r="E14" s="27"/>
      <c r="F14" s="27"/>
      <c r="G14" s="49">
        <v>0</v>
      </c>
      <c r="H14" s="25"/>
      <c r="I14" s="19">
        <v>0</v>
      </c>
      <c r="J14" s="19">
        <f>IF(K14&gt;=I14,(G14-H14-K14),0)</f>
        <v>0</v>
      </c>
      <c r="K14" s="20">
        <f>IF((G14-H14)&lt;=I14,(G14-H14),I14)</f>
        <v>0</v>
      </c>
      <c r="L14" s="21"/>
    </row>
    <row r="15" spans="1:12" ht="19.5" customHeight="1" x14ac:dyDescent="0.25">
      <c r="A15" s="21"/>
      <c r="B15" s="26" t="s">
        <v>13</v>
      </c>
      <c r="C15" s="26"/>
      <c r="E15" s="27"/>
      <c r="F15" s="27"/>
      <c r="G15" s="51">
        <v>0</v>
      </c>
      <c r="H15" s="25"/>
      <c r="I15" s="19">
        <v>0</v>
      </c>
      <c r="J15" s="19">
        <v>0</v>
      </c>
      <c r="K15" s="20"/>
      <c r="L15" s="21"/>
    </row>
    <row r="16" spans="1:12" ht="15.65" customHeight="1" x14ac:dyDescent="0.3">
      <c r="A16" s="8"/>
      <c r="B16" s="57"/>
      <c r="C16" s="57"/>
      <c r="D16" s="58"/>
      <c r="E16" s="28"/>
      <c r="F16" s="29"/>
      <c r="G16" s="30"/>
      <c r="H16" s="31"/>
      <c r="I16" s="31"/>
      <c r="J16" s="31"/>
      <c r="K16" s="31"/>
      <c r="L16" s="8"/>
    </row>
    <row r="17" spans="1:12" ht="24" hidden="1" customHeight="1" x14ac:dyDescent="0.3">
      <c r="A17" s="8"/>
      <c r="B17" s="32"/>
      <c r="C17" s="32"/>
      <c r="D17" s="33"/>
      <c r="E17" s="33"/>
      <c r="F17" s="24"/>
      <c r="G17" s="34"/>
      <c r="H17" s="34"/>
      <c r="I17" s="34"/>
      <c r="J17" s="34"/>
      <c r="K17" s="34"/>
      <c r="L17" s="8"/>
    </row>
    <row r="18" spans="1:12" ht="7.5" customHeight="1" x14ac:dyDescent="0.3">
      <c r="A18" s="5"/>
      <c r="B18" s="35"/>
      <c r="C18" s="35"/>
      <c r="D18" s="55"/>
      <c r="E18" s="55"/>
      <c r="F18" s="55"/>
      <c r="G18" s="36"/>
      <c r="H18" s="37"/>
      <c r="I18" s="37"/>
      <c r="J18" s="38"/>
      <c r="K18" s="36"/>
      <c r="L18" s="5"/>
    </row>
    <row r="19" spans="1:12" ht="30" customHeight="1" thickBot="1" x14ac:dyDescent="0.3">
      <c r="A19" s="39"/>
      <c r="B19" s="40" t="s">
        <v>14</v>
      </c>
      <c r="D19" s="41"/>
      <c r="E19" s="41"/>
      <c r="H19" s="42"/>
      <c r="I19" s="43"/>
      <c r="J19" s="44">
        <f>SUM(J11:J14)-K15</f>
        <v>0</v>
      </c>
      <c r="K19" s="43"/>
      <c r="L19" s="39"/>
    </row>
    <row r="20" spans="1:12" ht="19.5" customHeight="1" thickTop="1" x14ac:dyDescent="0.3">
      <c r="A20" s="12"/>
      <c r="B20" s="45" t="s">
        <v>8</v>
      </c>
      <c r="C20" s="46"/>
      <c r="D20" s="12"/>
      <c r="E20" s="12"/>
      <c r="F20" s="12"/>
      <c r="G20" s="12"/>
      <c r="H20" s="36"/>
      <c r="I20" s="12"/>
      <c r="J20" s="47">
        <f>SUM(K11:K15)</f>
        <v>0</v>
      </c>
      <c r="K20" s="12"/>
      <c r="L20" s="12"/>
    </row>
    <row r="21" spans="1:12" ht="13" customHeight="1" x14ac:dyDescent="0.3">
      <c r="A21" s="12"/>
      <c r="B21" s="46"/>
      <c r="C21" s="46"/>
      <c r="D21" s="12"/>
      <c r="E21" s="12"/>
      <c r="F21" s="12"/>
      <c r="G21" s="12"/>
      <c r="H21" s="36"/>
      <c r="I21" s="12"/>
      <c r="J21" s="48">
        <f>IF(AND(G15&lt;1300, G15&gt;0),1050,0)</f>
        <v>0</v>
      </c>
      <c r="K21" s="12"/>
      <c r="L21" s="12"/>
    </row>
    <row r="22" spans="1:12" ht="15.75" customHeight="1" x14ac:dyDescent="0.25"/>
    <row r="23" spans="1:12" ht="15.75" customHeight="1" x14ac:dyDescent="0.25"/>
  </sheetData>
  <sheetProtection algorithmName="SHA-512" hashValue="LjLV8iz52IVSK7HfcZ51pfonCfNWqrwQQRWOmdMAO6t1kDEo0FH81vKzVoMBG0jF1AmnpjUNn+66pl+DTISJBQ==" saltValue="JrbtPC7T0ANEyKTo4FRjJA==" spinCount="100000" sheet="1" objects="1" scenarios="1" selectLockedCells="1"/>
  <mergeCells count="11">
    <mergeCell ref="B11:D11"/>
    <mergeCell ref="B12:D12"/>
    <mergeCell ref="B13:D13"/>
    <mergeCell ref="B16:D16"/>
    <mergeCell ref="D18:F18"/>
    <mergeCell ref="B10:D10"/>
    <mergeCell ref="D4:F4"/>
    <mergeCell ref="G4:K4"/>
    <mergeCell ref="B7:J7"/>
    <mergeCell ref="D8:F8"/>
    <mergeCell ref="G8:K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51474F97D1D4EB86C81E0240F2192" ma:contentTypeVersion="2" ma:contentTypeDescription="Create a new document." ma:contentTypeScope="" ma:versionID="bf5209f34c3da57a849a596f7c61425f">
  <xsd:schema xmlns:xsd="http://www.w3.org/2001/XMLSchema" xmlns:xs="http://www.w3.org/2001/XMLSchema" xmlns:p="http://schemas.microsoft.com/office/2006/metadata/properties" xmlns:ns2="58139f6c-4f2b-4a26-90ad-fe314e031e5a" targetNamespace="http://schemas.microsoft.com/office/2006/metadata/properties" ma:root="true" ma:fieldsID="faf2aee4482a23d8ca018b3a2d6ffe7b" ns2:_="">
    <xsd:import namespace="58139f6c-4f2b-4a26-90ad-fe314e031e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39f6c-4f2b-4a26-90ad-fe314e031e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24B312-ACFC-45C0-939A-CF869A35BCBC}">
  <ds:schemaRefs>
    <ds:schemaRef ds:uri="http://schemas.microsoft.com/office/2006/metadata/properties"/>
    <ds:schemaRef ds:uri="http://www.w3.org/2000/xmlns/"/>
    <ds:schemaRef ds:uri="http://schemas.microsoft.com/sharepoint/v3"/>
    <ds:schemaRef ds:uri="http://www.w3.org/2001/XMLSchema-instance"/>
    <ds:schemaRef ds:uri="51b55511-59ff-424f-9fa9-d0baf79bf156"/>
    <ds:schemaRef ds:uri="http://schemas.microsoft.com/office/infopath/2007/PartnerControls"/>
    <ds:schemaRef ds:uri="10210e38-1b94-417d-b521-8e3472482ef0"/>
  </ds:schemaRefs>
</ds:datastoreItem>
</file>

<file path=customXml/itemProps2.xml><?xml version="1.0" encoding="utf-8"?>
<ds:datastoreItem xmlns:ds="http://schemas.openxmlformats.org/officeDocument/2006/customXml" ds:itemID="{891A1860-FB11-4064-8A0C-B0C9A3D237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172C96-E34E-4354-82AE-FBE40D0D24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 UG (New Intake)</vt:lpstr>
      <vt:lpstr>B UG (New Intake)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Adilla Che Yang Sapari (ZAKAT/UTP)</dc:creator>
  <cp:keywords/>
  <dc:description/>
  <cp:lastModifiedBy>Adilla Che Yang Sapari (ZAKAT/UTP)</cp:lastModifiedBy>
  <cp:revision/>
  <dcterms:created xsi:type="dcterms:W3CDTF">2024-10-10T04:03:49Z</dcterms:created>
  <dcterms:modified xsi:type="dcterms:W3CDTF">2024-11-29T07:19:46Z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0x0101004E151474F97D1D4EB86C81E0240F2192</vt:lpwstr>
  </property>
  <property fmtid="{D5CDD505-2E9C-101B-9397-08002B2CF9AE}" pid="3" name="MediaServiceImageTags">
    <vt:lpwstr/>
  </property>
</Properties>
</file>